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web" sheetId="1" r:id="rId1"/>
  </sheets>
  <externalReferences>
    <externalReference r:id="rId2"/>
  </externalReferences>
  <definedNames>
    <definedName name="_xlnm.Print_Area" localSheetId="0">web!$B$1:$E$26</definedName>
  </definedNames>
  <calcPr calcId="145621"/>
</workbook>
</file>

<file path=xl/calcChain.xml><?xml version="1.0" encoding="utf-8"?>
<calcChain xmlns="http://schemas.openxmlformats.org/spreadsheetml/2006/main">
  <c r="D24" i="1" l="1"/>
  <c r="C24" i="1"/>
  <c r="D23" i="1"/>
  <c r="C23" i="1"/>
  <c r="D22" i="1"/>
  <c r="C22" i="1"/>
  <c r="D21" i="1"/>
  <c r="C21" i="1"/>
  <c r="E17" i="1"/>
  <c r="D16" i="1"/>
  <c r="C16" i="1"/>
  <c r="D15" i="1"/>
  <c r="C15" i="1"/>
  <c r="D14" i="1"/>
  <c r="C14" i="1"/>
  <c r="E7" i="1"/>
  <c r="D7" i="1"/>
  <c r="C7" i="1"/>
</calcChain>
</file>

<file path=xl/sharedStrings.xml><?xml version="1.0" encoding="utf-8"?>
<sst xmlns="http://schemas.openxmlformats.org/spreadsheetml/2006/main" count="25" uniqueCount="25">
  <si>
    <t>DATI RELATIVI AI PREMI ANNO 2021</t>
  </si>
  <si>
    <t>Ai sensi dell'art. 20, comma e, del D. LGS. 33/2013, come riscritto dal D.Lgs. 25/5/2016 n. 97, si riportano di seguito</t>
  </si>
  <si>
    <t xml:space="preserve"> i dati relativi ai premi: </t>
  </si>
  <si>
    <t xml:space="preserve">DATI RELATIVI ALL'ENTITA' DEL PREMIO MEDIAMENTE CONSEGUIBILE DAL PERSONALE DIRIGENZIALE E NON DIRIGENZIALE </t>
  </si>
  <si>
    <t xml:space="preserve">Dirigenti </t>
  </si>
  <si>
    <t>Posizioni Organizzative</t>
  </si>
  <si>
    <t xml:space="preserve"> Dipendenti</t>
  </si>
  <si>
    <t>Premio mediamente conseguibile per Esercizio</t>
  </si>
  <si>
    <t xml:space="preserve">ANALISI DEI DATI RELATIVI AL GRADO DI DIFFERENZIAZIONE  NELL'UTILIZZO DELLA PREMIALITA' </t>
  </si>
  <si>
    <t>%Dirigenti</t>
  </si>
  <si>
    <t>%Posizioni Organizzative</t>
  </si>
  <si>
    <t>% Dipendenti</t>
  </si>
  <si>
    <t>MAGGIORE O UGUALE AL 90% DEL MASSIMO ATTRIBUITO</t>
  </si>
  <si>
    <t>TRA IL 60% ED IL 90% DEL MASSIMO ATTRIBUITO</t>
  </si>
  <si>
    <t>MINORE DEL 60% DEL MASSIMO ATTRIBUITO</t>
  </si>
  <si>
    <t>DISTRIBUZIONE TRATTAMENTO ACCESSORIO IN FORMA AGGREGATA</t>
  </si>
  <si>
    <t>Categoria</t>
  </si>
  <si>
    <t>Importo minimo</t>
  </si>
  <si>
    <t xml:space="preserve"> Importo massimo</t>
  </si>
  <si>
    <t>B</t>
  </si>
  <si>
    <t>BG3</t>
  </si>
  <si>
    <t>C</t>
  </si>
  <si>
    <t>D</t>
  </si>
  <si>
    <t>PO</t>
  </si>
  <si>
    <t>Dirigenti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</si>
</sst>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4" formatCode="_-* #,##0.00\ &quot;€&quot;_-;\-* #,##0.00\ &quot;€&quot;_-;_-* &quot;-&quot;??\ &quot;€&quot;_-;_-@_-"/>
    <numFmt numFmtId="164" formatCode="_-&quot;€&quot;\ * #,##0.00_-;\-&quot;€&quot;\ * #,##0.00_-;_-&quot;€&quot;\ * &quot;-&quot;??_-;_-@_-"/>
    <numFmt numFmtId="165" formatCode="&quot;€&quot;\ #,##0.00;[Red]\-&quot;€&quot;\ #,##0.00"/>
    <numFmt numFmtId="166" formatCode="_-[$€-410]\ * #,##0.00_-;\-[$€-410]\ * #,##0.00_-;_-[$€-410]\ * &quot;-&quot;??_-;_-@_-"/>
    <numFmt numFmtId="167" formatCode="_-[$€]\ * #,##0.00_-;\-[$€]\ * #,##0.00_-;_-[$€]\ * \-??_-;_-@_-"/>
    <numFmt numFmtId="168" formatCode="_-[$€]\ * #,##0.00_-;\-[$€]\ * #,##0.00_-;_-[$€]\ * &quot;-&quot;??_-;_-@_-"/>
    <numFmt numFmtId="169" formatCode="_-* #,##0_-;\-* #,##0_-;_-* &quot;-&quot;_-;_-@_-"/>
    <numFmt numFmtId="170" formatCode="_-* #,##0.00_-;\-* #,##0.00_-;_-* \-??_-;_-@_-"/>
    <numFmt numFmtId="171" formatCode="_-* #,##0.00_-;\-* #,##0.00_-;_-* &quot;-&quot;??_-;_-@_-"/>
    <numFmt numFmtId="172" formatCode="_-&quot;L.&quot;\ * #,##0_-;\-&quot;L.&quot;\ * #,##0_-;_-&quot;L.&quot;\ * &quot;-&quot;_-;_-@_-"/>
    <numFmt numFmtId="173" formatCode="_(&quot;$&quot;* #,##0.00_);_(&quot;$&quot;* \(#,##0.00\);_(&quot;$&quot;* &quot;-&quot;??_);_(@_)"/>
  </numFmts>
  <fonts count="15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</font>
    <font>
      <sz val="12"/>
      <name val="Calibri"/>
      <family val="2"/>
    </font>
    <font>
      <sz val="10"/>
      <name val="Calibri"/>
      <family val="2"/>
    </font>
    <font>
      <b/>
      <sz val="10"/>
      <name val="Calibri"/>
      <family val="2"/>
    </font>
    <font>
      <sz val="10"/>
      <name val="Arial"/>
      <family val="2"/>
    </font>
    <font>
      <sz val="9"/>
      <name val="Calibri"/>
      <family val="2"/>
    </font>
    <font>
      <sz val="11"/>
      <name val="Calibri"/>
      <family val="2"/>
    </font>
    <font>
      <sz val="10"/>
      <color indexed="10"/>
      <name val="Arial"/>
      <family val="2"/>
    </font>
    <font>
      <b/>
      <sz val="10"/>
      <name val="Arial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</font>
    <font>
      <sz val="10"/>
      <color indexed="8"/>
      <name val="Arial"/>
      <family val="2"/>
    </font>
    <font>
      <sz val="10"/>
      <name val="MS Sans Serif"/>
      <family val="2"/>
    </font>
  </fonts>
  <fills count="3">
    <fill>
      <patternFill patternType="none"/>
    </fill>
    <fill>
      <patternFill patternType="gray125"/>
    </fill>
    <fill>
      <patternFill patternType="solid">
        <fgColor rgb="FFFFFFCC"/>
      </patternFill>
    </fill>
  </fills>
  <borders count="7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39">
    <xf numFmtId="0" fontId="0" fillId="0" borderId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7" fontId="6" fillId="0" borderId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ill="0" applyBorder="0" applyAlignment="0" applyProtection="0"/>
    <xf numFmtId="164" fontId="6" fillId="0" borderId="0" applyFont="0" applyFill="0" applyBorder="0" applyAlignment="0" applyProtection="0"/>
    <xf numFmtId="169" fontId="6" fillId="0" borderId="0" applyFill="0" applyBorder="0" applyAlignment="0" applyProtection="0"/>
    <xf numFmtId="169" fontId="11" fillId="0" borderId="0" applyFont="0" applyFill="0" applyBorder="0" applyAlignment="0" applyProtection="0"/>
    <xf numFmtId="169" fontId="6" fillId="0" borderId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ill="0" applyBorder="0" applyAlignment="0" applyProtection="0"/>
    <xf numFmtId="169" fontId="2" fillId="0" borderId="0" applyFill="0" applyBorder="0" applyAlignment="0" applyProtection="0"/>
    <xf numFmtId="169" fontId="6" fillId="0" borderId="0" applyFill="0" applyBorder="0" applyAlignment="0" applyProtection="0"/>
    <xf numFmtId="170" fontId="11" fillId="0" borderId="0" applyFill="0" applyBorder="0" applyAlignment="0" applyProtection="0"/>
    <xf numFmtId="170" fontId="11" fillId="0" borderId="0" applyFill="0" applyBorder="0" applyAlignment="0" applyProtection="0"/>
    <xf numFmtId="170" fontId="11" fillId="0" borderId="0" applyFill="0" applyBorder="0" applyAlignment="0" applyProtection="0"/>
    <xf numFmtId="170" fontId="11" fillId="0" borderId="0" applyFill="0" applyBorder="0" applyAlignment="0" applyProtection="0"/>
    <xf numFmtId="171" fontId="2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1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12" fillId="0" borderId="0" applyFont="0" applyFill="0" applyBorder="0" applyAlignment="0" applyProtection="0"/>
    <xf numFmtId="171" fontId="6" fillId="0" borderId="0" applyFont="0" applyFill="0" applyBorder="0" applyAlignment="0" applyProtection="0"/>
    <xf numFmtId="170" fontId="11" fillId="0" borderId="0" applyFill="0" applyBorder="0" applyAlignment="0" applyProtection="0"/>
    <xf numFmtId="170" fontId="11" fillId="0" borderId="0" applyFill="0" applyBorder="0" applyAlignment="0" applyProtection="0"/>
    <xf numFmtId="170" fontId="11" fillId="0" borderId="0" applyFill="0" applyBorder="0" applyAlignment="0" applyProtection="0"/>
    <xf numFmtId="170" fontId="11" fillId="0" borderId="0" applyFill="0" applyBorder="0" applyAlignment="0" applyProtection="0"/>
    <xf numFmtId="170" fontId="11" fillId="0" borderId="0" applyFill="0" applyBorder="0" applyAlignment="0" applyProtection="0"/>
    <xf numFmtId="170" fontId="11" fillId="0" borderId="0" applyFill="0" applyBorder="0" applyAlignment="0" applyProtection="0"/>
    <xf numFmtId="0" fontId="6" fillId="0" borderId="0"/>
    <xf numFmtId="0" fontId="6" fillId="0" borderId="0"/>
    <xf numFmtId="0" fontId="1" fillId="0" borderId="0"/>
    <xf numFmtId="0" fontId="12" fillId="0" borderId="0"/>
    <xf numFmtId="0" fontId="6" fillId="0" borderId="0"/>
    <xf numFmtId="0" fontId="13" fillId="0" borderId="0">
      <alignment vertical="top"/>
    </xf>
    <xf numFmtId="0" fontId="6" fillId="0" borderId="0"/>
    <xf numFmtId="0" fontId="2" fillId="0" borderId="0"/>
    <xf numFmtId="0" fontId="6" fillId="0" borderId="0"/>
    <xf numFmtId="0" fontId="6" fillId="0" borderId="0"/>
    <xf numFmtId="0" fontId="14" fillId="0" borderId="0"/>
    <xf numFmtId="0" fontId="1" fillId="0" borderId="0"/>
    <xf numFmtId="0" fontId="14" fillId="0" borderId="0"/>
    <xf numFmtId="0" fontId="12" fillId="0" borderId="0"/>
    <xf numFmtId="0" fontId="6" fillId="0" borderId="0"/>
    <xf numFmtId="0" fontId="14" fillId="0" borderId="0"/>
    <xf numFmtId="0" fontId="14" fillId="0" borderId="0"/>
    <xf numFmtId="0" fontId="1" fillId="0" borderId="0"/>
    <xf numFmtId="0" fontId="6" fillId="0" borderId="0"/>
    <xf numFmtId="0" fontId="11" fillId="0" borderId="0"/>
    <xf numFmtId="0" fontId="11" fillId="0" borderId="0"/>
    <xf numFmtId="0" fontId="2" fillId="0" borderId="0"/>
    <xf numFmtId="0" fontId="1" fillId="0" borderId="0"/>
    <xf numFmtId="0" fontId="12" fillId="0" borderId="0"/>
    <xf numFmtId="0" fontId="11" fillId="0" borderId="0"/>
    <xf numFmtId="0" fontId="1" fillId="0" borderId="0"/>
    <xf numFmtId="0" fontId="11" fillId="0" borderId="0"/>
    <xf numFmtId="0" fontId="11" fillId="2" borderId="1" applyNumberFormat="0" applyFont="0" applyAlignment="0" applyProtection="0"/>
    <xf numFmtId="0" fontId="1" fillId="2" borderId="1" applyNumberFormat="0" applyFont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ill="0" applyBorder="0" applyAlignment="0" applyProtection="0"/>
    <xf numFmtId="9" fontId="2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ill="0" applyBorder="0" applyAlignment="0" applyProtection="0"/>
    <xf numFmtId="9" fontId="11" fillId="0" borderId="0" applyFill="0" applyBorder="0" applyAlignment="0" applyProtection="0"/>
    <xf numFmtId="9" fontId="11" fillId="0" borderId="0" applyFill="0" applyBorder="0" applyAlignment="0" applyProtection="0"/>
    <xf numFmtId="172" fontId="6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6" fillId="0" borderId="0" applyFill="0" applyBorder="0" applyAlignment="0" applyProtection="0"/>
    <xf numFmtId="164" fontId="2" fillId="0" borderId="0" applyFont="0" applyFill="0" applyBorder="0" applyAlignment="0" applyProtection="0"/>
    <xf numFmtId="164" fontId="6" fillId="0" borderId="0" applyFill="0" applyBorder="0" applyAlignment="0" applyProtection="0"/>
    <xf numFmtId="164" fontId="2" fillId="0" borderId="0" applyFont="0" applyFill="0" applyBorder="0" applyAlignment="0" applyProtection="0"/>
    <xf numFmtId="164" fontId="6" fillId="0" borderId="0" applyFill="0" applyBorder="0" applyAlignment="0" applyProtection="0"/>
    <xf numFmtId="164" fontId="2" fillId="0" borderId="0" applyFont="0" applyFill="0" applyBorder="0" applyAlignment="0" applyProtection="0"/>
    <xf numFmtId="164" fontId="6" fillId="0" borderId="0" applyFill="0" applyBorder="0" applyAlignment="0" applyProtection="0"/>
    <xf numFmtId="164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ill="0" applyBorder="0" applyAlignment="0" applyProtection="0"/>
    <xf numFmtId="164" fontId="6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6" fillId="0" borderId="0" applyFill="0" applyBorder="0" applyAlignment="0" applyProtection="0"/>
    <xf numFmtId="164" fontId="6" fillId="0" borderId="0" applyFill="0" applyBorder="0" applyAlignment="0" applyProtection="0"/>
    <xf numFmtId="44" fontId="6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6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1" fillId="0" borderId="0" applyFont="0" applyFill="0" applyBorder="0" applyAlignment="0" applyProtection="0"/>
    <xf numFmtId="164" fontId="12" fillId="0" borderId="0" applyFont="0" applyFill="0" applyBorder="0" applyAlignment="0" applyProtection="0"/>
    <xf numFmtId="44" fontId="1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6" fillId="0" borderId="0" applyFill="0" applyBorder="0" applyAlignment="0" applyProtection="0"/>
    <xf numFmtId="164" fontId="1" fillId="0" borderId="0" applyFont="0" applyFill="0" applyBorder="0" applyAlignment="0" applyProtection="0"/>
    <xf numFmtId="164" fontId="6" fillId="0" borderId="0" applyFill="0" applyBorder="0" applyAlignment="0" applyProtection="0"/>
    <xf numFmtId="164" fontId="2" fillId="0" borderId="0" applyFill="0" applyBorder="0" applyAlignment="0" applyProtection="0"/>
    <xf numFmtId="164" fontId="6" fillId="0" borderId="0" applyFill="0" applyBorder="0" applyAlignment="0" applyProtection="0"/>
    <xf numFmtId="164" fontId="2" fillId="0" borderId="0" applyFont="0" applyFill="0" applyBorder="0" applyAlignment="0" applyProtection="0"/>
    <xf numFmtId="164" fontId="6" fillId="0" borderId="0" applyFill="0" applyBorder="0" applyAlignment="0" applyProtection="0"/>
    <xf numFmtId="164" fontId="2" fillId="0" borderId="0" applyFont="0" applyFill="0" applyBorder="0" applyAlignment="0" applyProtection="0"/>
    <xf numFmtId="164" fontId="6" fillId="0" borderId="0" applyFill="0" applyBorder="0" applyAlignment="0" applyProtection="0"/>
  </cellStyleXfs>
  <cellXfs count="37">
    <xf numFmtId="0" fontId="0" fillId="0" borderId="0" xfId="0"/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0" borderId="0" xfId="0" applyFont="1" applyBorder="1"/>
    <xf numFmtId="0" fontId="3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left" vertical="top"/>
    </xf>
    <xf numFmtId="0" fontId="5" fillId="0" borderId="5" xfId="0" applyFont="1" applyBorder="1" applyAlignment="1">
      <alignment horizontal="center" vertical="center" wrapText="1"/>
    </xf>
    <xf numFmtId="0" fontId="4" fillId="0" borderId="5" xfId="0" applyFont="1" applyBorder="1"/>
    <xf numFmtId="0" fontId="4" fillId="0" borderId="5" xfId="0" applyFont="1" applyBorder="1" applyAlignment="1">
      <alignment horizontal="center"/>
    </xf>
    <xf numFmtId="165" fontId="4" fillId="0" borderId="5" xfId="1" applyNumberFormat="1" applyFont="1" applyBorder="1"/>
    <xf numFmtId="164" fontId="4" fillId="0" borderId="5" xfId="1" applyFont="1" applyFill="1" applyBorder="1"/>
    <xf numFmtId="165" fontId="4" fillId="0" borderId="0" xfId="1" applyNumberFormat="1" applyFont="1" applyBorder="1"/>
    <xf numFmtId="164" fontId="4" fillId="0" borderId="0" xfId="1" applyFont="1" applyFill="1" applyBorder="1"/>
    <xf numFmtId="164" fontId="4" fillId="0" borderId="0" xfId="1" applyFont="1" applyBorder="1"/>
    <xf numFmtId="0" fontId="6" fillId="0" borderId="0" xfId="0" applyFont="1"/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0" borderId="5" xfId="0" applyFont="1" applyFill="1" applyBorder="1"/>
    <xf numFmtId="0" fontId="4" fillId="0" borderId="5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7" fillId="0" borderId="5" xfId="0" applyFont="1" applyFill="1" applyBorder="1" applyAlignment="1"/>
    <xf numFmtId="10" fontId="4" fillId="0" borderId="5" xfId="2" applyNumberFormat="1" applyFont="1" applyFill="1" applyBorder="1" applyAlignment="1">
      <alignment horizontal="center" vertical="center"/>
    </xf>
    <xf numFmtId="0" fontId="7" fillId="0" borderId="5" xfId="0" applyFont="1" applyFill="1" applyBorder="1" applyAlignment="1">
      <alignment wrapText="1"/>
    </xf>
    <xf numFmtId="10" fontId="4" fillId="0" borderId="5" xfId="0" applyNumberFormat="1" applyFont="1" applyFill="1" applyBorder="1" applyAlignment="1">
      <alignment horizontal="center"/>
    </xf>
    <xf numFmtId="0" fontId="8" fillId="0" borderId="0" xfId="0" applyFont="1" applyFill="1"/>
    <xf numFmtId="10" fontId="4" fillId="0" borderId="0" xfId="0" applyNumberFormat="1" applyFont="1" applyFill="1"/>
    <xf numFmtId="0" fontId="0" fillId="0" borderId="0" xfId="0" applyFill="1"/>
    <xf numFmtId="0" fontId="8" fillId="0" borderId="0" xfId="0" applyFont="1"/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/>
    </xf>
    <xf numFmtId="166" fontId="4" fillId="0" borderId="5" xfId="1" applyNumberFormat="1" applyFont="1" applyFill="1" applyBorder="1"/>
    <xf numFmtId="0" fontId="9" fillId="0" borderId="0" xfId="0" applyFont="1"/>
    <xf numFmtId="0" fontId="10" fillId="0" borderId="6" xfId="0" applyFont="1" applyFill="1" applyBorder="1" applyAlignment="1">
      <alignment horizontal="center" vertical="center"/>
    </xf>
  </cellXfs>
  <cellStyles count="139">
    <cellStyle name="Euro" xfId="3"/>
    <cellStyle name="Euro 2" xfId="4"/>
    <cellStyle name="Euro 2 2" xfId="5"/>
    <cellStyle name="Euro 3" xfId="6"/>
    <cellStyle name="Migliaia [0] 2" xfId="7"/>
    <cellStyle name="Migliaia [0] 2 2" xfId="8"/>
    <cellStyle name="Migliaia [0] 2 3" xfId="9"/>
    <cellStyle name="Migliaia [0] 3" xfId="10"/>
    <cellStyle name="Migliaia [0] 4" xfId="11"/>
    <cellStyle name="Migliaia [0] 5" xfId="12"/>
    <cellStyle name="Migliaia [0] 5 2" xfId="13"/>
    <cellStyle name="Migliaia 10" xfId="14"/>
    <cellStyle name="Migliaia 11" xfId="15"/>
    <cellStyle name="Migliaia 12" xfId="16"/>
    <cellStyle name="Migliaia 13" xfId="17"/>
    <cellStyle name="Migliaia 2" xfId="18"/>
    <cellStyle name="Migliaia 2 2" xfId="19"/>
    <cellStyle name="Migliaia 2 3" xfId="20"/>
    <cellStyle name="Migliaia 2 3 2" xfId="21"/>
    <cellStyle name="Migliaia 2 4" xfId="22"/>
    <cellStyle name="Migliaia 2 5" xfId="23"/>
    <cellStyle name="Migliaia 2 6" xfId="24"/>
    <cellStyle name="Migliaia 3" xfId="25"/>
    <cellStyle name="Migliaia 4" xfId="26"/>
    <cellStyle name="Migliaia 5" xfId="27"/>
    <cellStyle name="Migliaia 6" xfId="28"/>
    <cellStyle name="Migliaia 7" xfId="29"/>
    <cellStyle name="Migliaia 8" xfId="30"/>
    <cellStyle name="Migliaia 9" xfId="31"/>
    <cellStyle name="Normale" xfId="0" builtinId="0"/>
    <cellStyle name="Normale 2" xfId="32"/>
    <cellStyle name="Normale 2 2" xfId="33"/>
    <cellStyle name="Normale 2 2 2" xfId="34"/>
    <cellStyle name="Normale 2 3" xfId="35"/>
    <cellStyle name="Normale 2 3 2" xfId="36"/>
    <cellStyle name="Normale 2 4" xfId="37"/>
    <cellStyle name="Normale 2 5" xfId="38"/>
    <cellStyle name="Normale 2 6" xfId="39"/>
    <cellStyle name="Normale 2 6 2" xfId="40"/>
    <cellStyle name="Normale 3" xfId="41"/>
    <cellStyle name="Normale 3 2" xfId="42"/>
    <cellStyle name="Normale 3 2 2" xfId="43"/>
    <cellStyle name="Normale 3 2 3" xfId="44"/>
    <cellStyle name="Normale 3 2 4" xfId="45"/>
    <cellStyle name="Normale 3 3" xfId="46"/>
    <cellStyle name="Normale 3 4" xfId="47"/>
    <cellStyle name="Normale 3 5" xfId="48"/>
    <cellStyle name="Normale 4" xfId="49"/>
    <cellStyle name="Normale 4 2" xfId="50"/>
    <cellStyle name="Normale 4 3" xfId="51"/>
    <cellStyle name="Normale 4 4" xfId="52"/>
    <cellStyle name="Normale 4 5" xfId="53"/>
    <cellStyle name="Normale 5" xfId="54"/>
    <cellStyle name="Normale 6" xfId="55"/>
    <cellStyle name="Normale 6 2" xfId="56"/>
    <cellStyle name="Normale 6 3" xfId="57"/>
    <cellStyle name="Normale 7" xfId="58"/>
    <cellStyle name="Nota 2" xfId="59"/>
    <cellStyle name="Nota 2 2" xfId="60"/>
    <cellStyle name="Percentuale" xfId="2" builtinId="5"/>
    <cellStyle name="Percentuale 2" xfId="61"/>
    <cellStyle name="Percentuale 2 2" xfId="62"/>
    <cellStyle name="Percentuale 2 2 2" xfId="63"/>
    <cellStyle name="Percentuale 2 3" xfId="64"/>
    <cellStyle name="Percentuale 2 3 2" xfId="65"/>
    <cellStyle name="Percentuale 3" xfId="66"/>
    <cellStyle name="Percentuale 3 2" xfId="67"/>
    <cellStyle name="Percentuale 4" xfId="68"/>
    <cellStyle name="Percentuale 4 2" xfId="69"/>
    <cellStyle name="Percentuale 5" xfId="70"/>
    <cellStyle name="Percentuale 5 2" xfId="71"/>
    <cellStyle name="Percentuale 6" xfId="72"/>
    <cellStyle name="Valuta" xfId="1" builtinId="4"/>
    <cellStyle name="Valuta [0] 2" xfId="73"/>
    <cellStyle name="Valuta 10" xfId="74"/>
    <cellStyle name="Valuta 10 2" xfId="75"/>
    <cellStyle name="Valuta 11" xfId="76"/>
    <cellStyle name="Valuta 11 2" xfId="77"/>
    <cellStyle name="Valuta 12" xfId="78"/>
    <cellStyle name="Valuta 12 2" xfId="79"/>
    <cellStyle name="Valuta 13" xfId="80"/>
    <cellStyle name="Valuta 13 2" xfId="81"/>
    <cellStyle name="Valuta 14" xfId="82"/>
    <cellStyle name="Valuta 14 2" xfId="83"/>
    <cellStyle name="Valuta 15" xfId="84"/>
    <cellStyle name="Valuta 15 2" xfId="85"/>
    <cellStyle name="Valuta 16" xfId="86"/>
    <cellStyle name="Valuta 17" xfId="87"/>
    <cellStyle name="Valuta 18" xfId="88"/>
    <cellStyle name="Valuta 19" xfId="89"/>
    <cellStyle name="Valuta 2" xfId="90"/>
    <cellStyle name="Valuta 2 2" xfId="91"/>
    <cellStyle name="Valuta 2 2 2" xfId="92"/>
    <cellStyle name="Valuta 2 3" xfId="93"/>
    <cellStyle name="Valuta 2 4" xfId="94"/>
    <cellStyle name="Valuta 2 4 2" xfId="95"/>
    <cellStyle name="Valuta 2 5" xfId="96"/>
    <cellStyle name="Valuta 2 6" xfId="97"/>
    <cellStyle name="Valuta 2 7" xfId="98"/>
    <cellStyle name="Valuta 2 8" xfId="99"/>
    <cellStyle name="Valuta 20" xfId="100"/>
    <cellStyle name="Valuta 21" xfId="101"/>
    <cellStyle name="Valuta 22" xfId="102"/>
    <cellStyle name="Valuta 23" xfId="103"/>
    <cellStyle name="Valuta 24" xfId="104"/>
    <cellStyle name="Valuta 25" xfId="105"/>
    <cellStyle name="Valuta 26" xfId="106"/>
    <cellStyle name="Valuta 27" xfId="107"/>
    <cellStyle name="Valuta 28" xfId="108"/>
    <cellStyle name="Valuta 29" xfId="109"/>
    <cellStyle name="Valuta 3" xfId="110"/>
    <cellStyle name="Valuta 3 2" xfId="111"/>
    <cellStyle name="Valuta 3 3" xfId="112"/>
    <cellStyle name="Valuta 3 3 2" xfId="113"/>
    <cellStyle name="Valuta 3 4" xfId="114"/>
    <cellStyle name="Valuta 3 4 2" xfId="115"/>
    <cellStyle name="Valuta 3 5" xfId="116"/>
    <cellStyle name="Valuta 30" xfId="117"/>
    <cellStyle name="Valuta 31" xfId="118"/>
    <cellStyle name="Valuta 32" xfId="119"/>
    <cellStyle name="Valuta 33" xfId="120"/>
    <cellStyle name="Valuta 34" xfId="121"/>
    <cellStyle name="Valuta 35" xfId="122"/>
    <cellStyle name="Valuta 36" xfId="123"/>
    <cellStyle name="Valuta 37" xfId="124"/>
    <cellStyle name="Valuta 38" xfId="125"/>
    <cellStyle name="Valuta 4" xfId="126"/>
    <cellStyle name="Valuta 4 2" xfId="127"/>
    <cellStyle name="Valuta 4 3" xfId="128"/>
    <cellStyle name="Valuta 5" xfId="129"/>
    <cellStyle name="Valuta 5 2" xfId="130"/>
    <cellStyle name="Valuta 5 3" xfId="131"/>
    <cellStyle name="Valuta 6" xfId="132"/>
    <cellStyle name="Valuta 7" xfId="133"/>
    <cellStyle name="Valuta 7 2" xfId="134"/>
    <cellStyle name="Valuta 8" xfId="135"/>
    <cellStyle name="Valuta 8 2" xfId="136"/>
    <cellStyle name="Valuta 9" xfId="137"/>
    <cellStyle name="Valuta 9 2" xfId="13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encionii\Downloads\INDICATORE_202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b"/>
      <sheetName val="Dirigenti"/>
      <sheetName val="PO"/>
      <sheetName val="GRADO DI DIFFER"/>
    </sheetNames>
    <sheetDataSet>
      <sheetData sheetId="0"/>
      <sheetData sheetId="1">
        <row r="6">
          <cell r="M6">
            <v>0.33333333333333331</v>
          </cell>
        </row>
        <row r="7">
          <cell r="M7">
            <v>0.66666666666666663</v>
          </cell>
        </row>
        <row r="8">
          <cell r="M8">
            <v>0</v>
          </cell>
        </row>
      </sheetData>
      <sheetData sheetId="2">
        <row r="8">
          <cell r="N8">
            <v>1</v>
          </cell>
        </row>
        <row r="9">
          <cell r="N9">
            <v>0</v>
          </cell>
        </row>
        <row r="10">
          <cell r="N10">
            <v>0</v>
          </cell>
        </row>
      </sheetData>
      <sheetData sheetId="3">
        <row r="2">
          <cell r="I2">
            <v>2009.85</v>
          </cell>
        </row>
        <row r="17">
          <cell r="I17">
            <v>1063.33</v>
          </cell>
        </row>
        <row r="18">
          <cell r="I18">
            <v>1702.32</v>
          </cell>
        </row>
        <row r="42">
          <cell r="I42">
            <v>695.31</v>
          </cell>
        </row>
        <row r="43">
          <cell r="I43">
            <v>1977.07</v>
          </cell>
        </row>
        <row r="70">
          <cell r="I70">
            <v>226.08</v>
          </cell>
        </row>
        <row r="72">
          <cell r="I72">
            <v>1952.16</v>
          </cell>
        </row>
        <row r="88">
          <cell r="I88">
            <v>131.91999999999999</v>
          </cell>
        </row>
      </sheetData>
    </sheetDataSet>
  </externalBook>
</externalLink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27"/>
  <sheetViews>
    <sheetView tabSelected="1" workbookViewId="0">
      <selection activeCell="D34" sqref="D34"/>
    </sheetView>
  </sheetViews>
  <sheetFormatPr defaultRowHeight="12.75" x14ac:dyDescent="0.2"/>
  <cols>
    <col min="1" max="1" width="1.28515625" customWidth="1"/>
    <col min="2" max="2" width="44.28515625" bestFit="1" customWidth="1"/>
    <col min="3" max="3" width="19.28515625" customWidth="1"/>
    <col min="4" max="4" width="21.28515625" customWidth="1"/>
    <col min="5" max="5" width="11.28515625" bestFit="1" customWidth="1"/>
  </cols>
  <sheetData>
    <row r="2" spans="2:5" ht="22.5" customHeight="1" x14ac:dyDescent="0.2">
      <c r="B2" s="1" t="s">
        <v>0</v>
      </c>
      <c r="C2" s="2"/>
      <c r="D2" s="2"/>
      <c r="E2" s="3"/>
    </row>
    <row r="3" spans="2:5" ht="15.75" x14ac:dyDescent="0.2">
      <c r="B3" s="4" t="s">
        <v>1</v>
      </c>
      <c r="C3" s="5"/>
      <c r="D3" s="5"/>
      <c r="E3" s="5"/>
    </row>
    <row r="4" spans="2:5" ht="22.5" customHeight="1" x14ac:dyDescent="0.2">
      <c r="B4" s="6" t="s">
        <v>2</v>
      </c>
      <c r="C4" s="5"/>
      <c r="D4" s="5"/>
      <c r="E4" s="5"/>
    </row>
    <row r="5" spans="2:5" ht="18.75" hidden="1" customHeight="1" x14ac:dyDescent="0.2">
      <c r="B5" s="7" t="s">
        <v>3</v>
      </c>
      <c r="C5" s="7"/>
      <c r="D5" s="7"/>
      <c r="E5" s="7"/>
    </row>
    <row r="6" spans="2:5" hidden="1" x14ac:dyDescent="0.2">
      <c r="B6" s="8"/>
      <c r="C6" s="9" t="s">
        <v>4</v>
      </c>
      <c r="D6" s="9" t="s">
        <v>5</v>
      </c>
      <c r="E6" s="9" t="s">
        <v>6</v>
      </c>
    </row>
    <row r="7" spans="2:5" hidden="1" x14ac:dyDescent="0.2">
      <c r="B7" s="8" t="s">
        <v>7</v>
      </c>
      <c r="C7" s="10" t="e">
        <f>#REF!/3</f>
        <v>#REF!</v>
      </c>
      <c r="D7" s="10" t="e">
        <f>#REF!/6</f>
        <v>#REF!</v>
      </c>
      <c r="E7" s="11" t="e">
        <f>#REF!/86</f>
        <v>#REF!</v>
      </c>
    </row>
    <row r="8" spans="2:5" hidden="1" x14ac:dyDescent="0.2">
      <c r="B8" s="4"/>
      <c r="C8" s="12"/>
      <c r="D8" s="12"/>
      <c r="E8" s="13"/>
    </row>
    <row r="9" spans="2:5" hidden="1" x14ac:dyDescent="0.2">
      <c r="B9" s="4"/>
      <c r="C9" s="12"/>
      <c r="D9" s="12"/>
      <c r="E9" s="13"/>
    </row>
    <row r="10" spans="2:5" x14ac:dyDescent="0.2">
      <c r="C10" s="14"/>
      <c r="D10" s="14"/>
      <c r="E10" s="14"/>
    </row>
    <row r="11" spans="2:5" x14ac:dyDescent="0.2">
      <c r="B11" s="15"/>
      <c r="C11" s="15"/>
      <c r="D11" s="15"/>
      <c r="E11" s="15"/>
    </row>
    <row r="12" spans="2:5" ht="21" customHeight="1" x14ac:dyDescent="0.2">
      <c r="B12" s="16" t="s">
        <v>8</v>
      </c>
      <c r="C12" s="17"/>
      <c r="D12" s="17"/>
      <c r="E12" s="18"/>
    </row>
    <row r="13" spans="2:5" x14ac:dyDescent="0.2">
      <c r="B13" s="19"/>
      <c r="C13" s="20" t="s">
        <v>9</v>
      </c>
      <c r="D13" s="20" t="s">
        <v>10</v>
      </c>
      <c r="E13" s="21" t="s">
        <v>11</v>
      </c>
    </row>
    <row r="14" spans="2:5" x14ac:dyDescent="0.2">
      <c r="B14" s="22" t="s">
        <v>12</v>
      </c>
      <c r="C14" s="23">
        <f>[1]Dirigenti!M6</f>
        <v>0.33333333333333331</v>
      </c>
      <c r="D14" s="23">
        <f>[1]PO!N8</f>
        <v>1</v>
      </c>
      <c r="E14" s="23">
        <v>0.43023255813953487</v>
      </c>
    </row>
    <row r="15" spans="2:5" x14ac:dyDescent="0.2">
      <c r="B15" s="24" t="s">
        <v>13</v>
      </c>
      <c r="C15" s="23">
        <f>[1]Dirigenti!M7</f>
        <v>0.66666666666666663</v>
      </c>
      <c r="D15" s="25">
        <f>[1]PO!N9</f>
        <v>0</v>
      </c>
      <c r="E15" s="23">
        <v>0.33720930232558138</v>
      </c>
    </row>
    <row r="16" spans="2:5" x14ac:dyDescent="0.2">
      <c r="B16" s="24" t="s">
        <v>14</v>
      </c>
      <c r="C16" s="23">
        <f>[1]Dirigenti!M8</f>
        <v>0</v>
      </c>
      <c r="D16" s="25">
        <f>[1]PO!N10</f>
        <v>0</v>
      </c>
      <c r="E16" s="23">
        <v>0.23255813953488372</v>
      </c>
    </row>
    <row r="17" spans="2:8" s="28" customFormat="1" ht="15" x14ac:dyDescent="0.25">
      <c r="B17" s="26"/>
      <c r="C17" s="26"/>
      <c r="D17" s="26"/>
      <c r="E17" s="27">
        <f>SUM(E14:E16)</f>
        <v>1</v>
      </c>
    </row>
    <row r="18" spans="2:8" ht="15" x14ac:dyDescent="0.25">
      <c r="B18" s="26"/>
      <c r="C18" s="26"/>
      <c r="D18" s="26"/>
      <c r="E18" s="29"/>
    </row>
    <row r="19" spans="2:8" ht="19.5" customHeight="1" x14ac:dyDescent="0.25">
      <c r="B19" s="30" t="s">
        <v>15</v>
      </c>
      <c r="C19" s="31"/>
      <c r="D19" s="32"/>
      <c r="E19" s="29"/>
    </row>
    <row r="20" spans="2:8" ht="15" x14ac:dyDescent="0.25">
      <c r="B20" s="33" t="s">
        <v>16</v>
      </c>
      <c r="C20" s="33" t="s">
        <v>17</v>
      </c>
      <c r="D20" s="33" t="s">
        <v>18</v>
      </c>
      <c r="E20" s="29"/>
    </row>
    <row r="21" spans="2:8" x14ac:dyDescent="0.2">
      <c r="B21" s="19" t="s">
        <v>19</v>
      </c>
      <c r="C21" s="34">
        <f>'[1]GRADO DI DIFFER'!I17</f>
        <v>1063.33</v>
      </c>
      <c r="D21" s="34">
        <f>'[1]GRADO DI DIFFER'!I2</f>
        <v>2009.85</v>
      </c>
      <c r="H21" s="35"/>
    </row>
    <row r="22" spans="2:8" x14ac:dyDescent="0.2">
      <c r="B22" s="19" t="s">
        <v>20</v>
      </c>
      <c r="C22" s="34">
        <f>'[1]GRADO DI DIFFER'!I42</f>
        <v>695.31</v>
      </c>
      <c r="D22" s="34">
        <f>'[1]GRADO DI DIFFER'!I18</f>
        <v>1702.32</v>
      </c>
    </row>
    <row r="23" spans="2:8" x14ac:dyDescent="0.2">
      <c r="B23" s="19" t="s">
        <v>21</v>
      </c>
      <c r="C23" s="34">
        <f>'[1]GRADO DI DIFFER'!I70</f>
        <v>226.08</v>
      </c>
      <c r="D23" s="34">
        <f>'[1]GRADO DI DIFFER'!I43</f>
        <v>1977.07</v>
      </c>
    </row>
    <row r="24" spans="2:8" x14ac:dyDescent="0.2">
      <c r="B24" s="19" t="s">
        <v>22</v>
      </c>
      <c r="C24" s="34">
        <f>'[1]GRADO DI DIFFER'!I88</f>
        <v>131.91999999999999</v>
      </c>
      <c r="D24" s="34">
        <f>'[1]GRADO DI DIFFER'!I72</f>
        <v>1952.16</v>
      </c>
    </row>
    <row r="25" spans="2:8" x14ac:dyDescent="0.2">
      <c r="B25" s="19" t="s">
        <v>23</v>
      </c>
      <c r="C25" s="34">
        <v>1355.68</v>
      </c>
      <c r="D25" s="34">
        <v>1438.79</v>
      </c>
      <c r="E25" s="36"/>
    </row>
    <row r="26" spans="2:8" x14ac:dyDescent="0.2">
      <c r="B26" s="19" t="s">
        <v>24</v>
      </c>
      <c r="C26" s="34">
        <v>6288</v>
      </c>
      <c r="D26" s="34">
        <v>9464.93</v>
      </c>
      <c r="E26" s="28"/>
    </row>
    <row r="27" spans="2:8" x14ac:dyDescent="0.2">
      <c r="B27" s="28"/>
      <c r="C27" s="28"/>
      <c r="D27" s="28"/>
      <c r="E27" s="28"/>
    </row>
  </sheetData>
  <mergeCells count="4">
    <mergeCell ref="B2:E2"/>
    <mergeCell ref="B5:E5"/>
    <mergeCell ref="B12:E12"/>
    <mergeCell ref="B19:D19"/>
  </mergeCells>
  <pageMargins left="0.17" right="0.1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web</vt:lpstr>
      <vt:lpstr>web!Area_stampa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Irene Nencioni</dc:creator>
  <cp:lastModifiedBy>Irene Nencioni</cp:lastModifiedBy>
  <dcterms:created xsi:type="dcterms:W3CDTF">2023-01-30T10:13:52Z</dcterms:created>
  <dcterms:modified xsi:type="dcterms:W3CDTF">2023-01-30T10:15:22Z</dcterms:modified>
</cp:coreProperties>
</file>